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n.dizon\Downloads\"/>
    </mc:Choice>
  </mc:AlternateContent>
  <xr:revisionPtr revIDLastSave="0" documentId="13_ncr:1_{3BB0DC63-75B7-49C6-97CA-9ECB643A75EA}" xr6:coauthVersionLast="43" xr6:coauthVersionMax="43" xr10:uidLastSave="{00000000-0000-0000-0000-000000000000}"/>
  <bookViews>
    <workbookView xWindow="30612" yWindow="-108" windowWidth="30936" windowHeight="16896" xr2:uid="{00000000-000D-0000-FFFF-FFFF00000000}"/>
  </bookViews>
  <sheets>
    <sheet name="PANNEAUX VORTEX" sheetId="1" r:id="rId1"/>
  </sheets>
  <definedNames>
    <definedName name="_xlnm.Print_Area" localSheetId="0">'PANNEAUX VORTEX'!$A$1:$F$57</definedName>
    <definedName name="_xlnm.Print_Titles" localSheetId="0">'PANNEAUX VORTEX'!$12:$12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F10" i="1"/>
  <c r="F45" i="1" s="1"/>
  <c r="F24" i="1"/>
  <c r="F32" i="1"/>
  <c r="F40" i="1"/>
  <c r="F31" i="1" l="1"/>
  <c r="F43" i="1"/>
  <c r="F38" i="1"/>
  <c r="F30" i="1"/>
  <c r="F22" i="1"/>
  <c r="F14" i="1"/>
  <c r="F50" i="1"/>
  <c r="F52" i="1"/>
  <c r="F49" i="1"/>
  <c r="F48" i="1"/>
  <c r="F35" i="1"/>
  <c r="F55" i="1"/>
  <c r="F42" i="1"/>
  <c r="F34" i="1"/>
  <c r="F18" i="1"/>
  <c r="F54" i="1"/>
  <c r="F46" i="1"/>
  <c r="F16" i="1"/>
  <c r="F39" i="1"/>
  <c r="F23" i="1"/>
  <c r="F15" i="1"/>
  <c r="F51" i="1"/>
  <c r="F37" i="1"/>
  <c r="F29" i="1"/>
  <c r="F21" i="1"/>
  <c r="F13" i="1"/>
  <c r="F36" i="1"/>
  <c r="F28" i="1"/>
  <c r="F20" i="1"/>
  <c r="F27" i="1"/>
  <c r="F19" i="1"/>
  <c r="F47" i="1"/>
  <c r="F26" i="1"/>
  <c r="F41" i="1"/>
  <c r="F33" i="1"/>
  <c r="F25" i="1"/>
  <c r="F17" i="1"/>
  <c r="F53" i="1"/>
</calcChain>
</file>

<file path=xl/sharedStrings.xml><?xml version="1.0" encoding="utf-8"?>
<sst xmlns="http://schemas.openxmlformats.org/spreadsheetml/2006/main" count="78" uniqueCount="77">
  <si>
    <t>Escompte (%)</t>
  </si>
  <si>
    <t>Multiplicateur</t>
  </si>
  <si>
    <t># pièce CB</t>
  </si>
  <si>
    <t>description</t>
  </si>
  <si>
    <t>$ liste</t>
  </si>
  <si>
    <t>$ nets</t>
  </si>
  <si>
    <t>1 ZONE MODULE 70000 avec POMPE      (TMM70-I)</t>
  </si>
  <si>
    <t>2 ZONE MODULE 70000 avec POMPE       (TMM70II)</t>
  </si>
  <si>
    <t>3 ZONE MODULE 70000 avec POMPE       (TMM70III)</t>
  </si>
  <si>
    <t>4 ZONE MODULE 70000 avec POMPE       (TMM70IV)</t>
  </si>
  <si>
    <t>5 ZONE MODULE 70000 avec POMPE       (TMM70V)</t>
  </si>
  <si>
    <t>769050X001</t>
  </si>
  <si>
    <t>1 ZONE avec ÉCHANGEUR DE CHALEUR                (TMMX50-I)</t>
  </si>
  <si>
    <t>769070X001</t>
  </si>
  <si>
    <t>1 ZONE avec ÉCH. DE CHALEUR et MINUTERIE    (TMMX70-I-CT )</t>
  </si>
  <si>
    <t>769070X02</t>
  </si>
  <si>
    <t xml:space="preserve">2 ZONE avec ÉCH. DE CHALEUR et MINUTERIE    (TMMX70-II-CT) </t>
  </si>
  <si>
    <t>769070X03</t>
  </si>
  <si>
    <t>3 ZONE avec ÉCH. DE CHALEUR et MINUTERIE    (TMMX70-III-CT )</t>
  </si>
  <si>
    <t>76823520ASS</t>
  </si>
  <si>
    <t>ASSEMBLAGE DE SERPENTIN et CIRCULATEUR    (UC20203ASS )</t>
  </si>
  <si>
    <t>76823518ASS</t>
  </si>
  <si>
    <t>ASSEMBLAGE DE SERPENTIN et CIRCULATEUR    (UC18203ASS )</t>
  </si>
  <si>
    <t>76909075ASS</t>
  </si>
  <si>
    <t>ASS. DE SOUFLEUR CP75 C/W3/4HP;CAP;40VA   (XBL-EP80)</t>
  </si>
  <si>
    <t>769092030EC</t>
  </si>
  <si>
    <t>800 CFM GESTION D'AIR 30K/140F C/W ECM    (EP30-EC)</t>
  </si>
  <si>
    <t>769092060EC</t>
  </si>
  <si>
    <t>1200 CFM GESTION D'AIR 63K/140F W/ECM     (EP63-EC)</t>
  </si>
  <si>
    <t>769092065EC</t>
  </si>
  <si>
    <t>1400 CFM GESTION D'AIR 70K/140F  W/ECM    (EP70-EC)</t>
  </si>
  <si>
    <t>769092075EC</t>
  </si>
  <si>
    <t>1900 CFM GESTION D'AIR 80K/140F W/ECM     (EP63-EC)</t>
  </si>
  <si>
    <t>769092100EC</t>
  </si>
  <si>
    <t>2000 CFM GESTION D'AIR 106K/140F W/ECM   (EP100-EC)</t>
  </si>
  <si>
    <t>7690MU800C</t>
  </si>
  <si>
    <t>800 CFM GESTION D'AIR RENOUVELLÉ                (MUA800-KI6 )</t>
  </si>
  <si>
    <t>7690MU1400</t>
  </si>
  <si>
    <t>1400 CFM GESTION D'AIR RENOUVELLÉ              (MUA-1400-K16 )</t>
  </si>
  <si>
    <t>12 x 16 SERPENTIN D'EAU CHAUDE                 (UC12163)</t>
  </si>
  <si>
    <t>18 x 20 SERPENTIN D'EAU CHAUDE                 (UC18203)</t>
  </si>
  <si>
    <t>CARTOUCHE DE POMPE POUR UP15-42     (506173)</t>
  </si>
  <si>
    <t>CONTRÔLE DE RELAIS POUR 3/4 HP MAX  (XELK114)</t>
  </si>
  <si>
    <t>24VAC RELAI DPDT                                         (XELR024DPDT)</t>
  </si>
  <si>
    <t>24V MINUTERIE DE CYCLE à UNE TIGE       (XELR01TIMER)</t>
  </si>
  <si>
    <t>22 X 22 FILTRE EN ACORDÉON                     (PF2222)</t>
  </si>
  <si>
    <t>3/4 POMPE GRUNDFOS  W/VALVE DE RET. (GUPS15-58RU)</t>
  </si>
  <si>
    <t>VALVE DE MÉLANGE SPARCO                     (SAM101R-US)</t>
  </si>
  <si>
    <t>TRANSFORMEUR  TMM                      (XELT003)</t>
  </si>
  <si>
    <t>769092M63EC</t>
  </si>
  <si>
    <t>1/3 HP EC MOTEUR FOR EP63-EC     (XECM03E)</t>
  </si>
  <si>
    <t>769092M75EC</t>
  </si>
  <si>
    <t>3/4 HP EC MOTEUR FOR EP75-EC     (XECM06E)</t>
  </si>
  <si>
    <t>769092M99C</t>
  </si>
  <si>
    <t>CHOKE 3/4                                             (XECM 99)</t>
  </si>
  <si>
    <t>INTERUPTEUR DE PORTE                    (XELD002)</t>
  </si>
  <si>
    <t>769090006H</t>
  </si>
  <si>
    <t>SONDE À AIR                                          (XELK721)</t>
  </si>
  <si>
    <t>FILE D'ALIMENTATION DE 8 pieds     (XEL003)</t>
  </si>
  <si>
    <t>1/3 HP EC SUPPORT DE MOTEUR      (XELM203)</t>
  </si>
  <si>
    <t>3/4 HP EC  SUPPORT DE MOTEUR     (XELM206)</t>
  </si>
  <si>
    <t>UN HARNET DE FILE POUR EC MOTEUR 24VAC 10 FILES (XELH610)</t>
  </si>
  <si>
    <t>ROUE DE SOUFLEUR (FOR EP80)        (XBL-F-128T)</t>
  </si>
  <si>
    <t>RELAI CONTROL POUR 1/2 HP MAX  (XELK104)</t>
  </si>
  <si>
    <t>3/4 HP PSC MOTEUR                            (XELM006)</t>
  </si>
  <si>
    <t>76909060T</t>
  </si>
  <si>
    <t>1/3 HP ASS. DE SOUFLEUR avec RELAI et TRANSFO   (XBL-TP60)</t>
  </si>
  <si>
    <t>769090060EC</t>
  </si>
  <si>
    <t>1/3 HP ASS. DE SOUFLEUR avec RELAI et TRANSFO   (XBL-EP63-EC )</t>
  </si>
  <si>
    <t>PANNEAU DE RELAIS TMM avec TT           (EM01 )</t>
  </si>
  <si>
    <t>P.O.A.</t>
  </si>
  <si>
    <t>PANNEAUX VORTEX</t>
  </si>
  <si>
    <t>Catégorie de produit - 769</t>
  </si>
  <si>
    <t>qtys</t>
  </si>
  <si>
    <t>NOUVEAUX PRIX</t>
  </si>
  <si>
    <t>Liste # VOR 1-19</t>
  </si>
  <si>
    <t>6 juin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</si>
</sst>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u/>
      <sz val="13"/>
      <color theme="10"/>
      <name val="Calibri Light"/>
      <family val="2"/>
    </font>
    <font>
      <b/>
      <sz val="24"/>
      <color theme="0"/>
      <name val="Calibri"/>
      <family val="2"/>
    </font>
    <font>
      <sz val="24"/>
      <name val="Calibri"/>
      <family val="2"/>
      <scheme val="minor"/>
    </font>
    <font>
      <sz val="48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>
      <alignment vertical="top"/>
    </xf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7" fillId="0" borderId="0" xfId="3" applyFont="1" applyBorder="1" applyAlignment="1"/>
    <xf numFmtId="0" fontId="8" fillId="0" borderId="0" xfId="0" applyFont="1"/>
    <xf numFmtId="0" fontId="8" fillId="0" borderId="0" xfId="0" applyFont="1" applyAlignment="1"/>
    <xf numFmtId="0" fontId="5" fillId="0" borderId="0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3" applyFont="1" applyBorder="1" applyAlignment="1"/>
    <xf numFmtId="0" fontId="12" fillId="2" borderId="2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4" fillId="0" borderId="4" xfId="2" applyNumberFormat="1" applyFont="1" applyBorder="1" applyAlignment="1">
      <alignment horizontal="center"/>
    </xf>
    <xf numFmtId="165" fontId="14" fillId="0" borderId="4" xfId="2" applyNumberFormat="1" applyFont="1" applyFill="1" applyBorder="1" applyAlignment="1">
      <alignment horizontal="center"/>
    </xf>
    <xf numFmtId="0" fontId="15" fillId="0" borderId="3" xfId="3" applyFont="1" applyBorder="1" applyAlignment="1">
      <alignment horizontal="center"/>
    </xf>
    <xf numFmtId="0" fontId="15" fillId="0" borderId="0" xfId="3" applyFont="1" applyBorder="1" applyAlignment="1"/>
    <xf numFmtId="0" fontId="5" fillId="0" borderId="5" xfId="0" applyFont="1" applyBorder="1"/>
    <xf numFmtId="0" fontId="16" fillId="3" borderId="6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2" fontId="12" fillId="4" borderId="8" xfId="5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164" fontId="12" fillId="2" borderId="10" xfId="0" applyNumberFormat="1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/>
    </xf>
    <xf numFmtId="44" fontId="17" fillId="0" borderId="12" xfId="2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/>
    </xf>
    <xf numFmtId="44" fontId="17" fillId="0" borderId="13" xfId="2" applyFont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/>
    </xf>
    <xf numFmtId="44" fontId="17" fillId="0" borderId="13" xfId="2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center"/>
    </xf>
    <xf numFmtId="44" fontId="17" fillId="0" borderId="14" xfId="2" applyFont="1" applyFill="1" applyBorder="1" applyAlignment="1">
      <alignment horizontal="center" vertical="center"/>
    </xf>
    <xf numFmtId="0" fontId="17" fillId="0" borderId="16" xfId="4" applyNumberFormat="1" applyFont="1" applyBorder="1" applyAlignment="1">
      <alignment horizontal="left" vertical="center"/>
    </xf>
    <xf numFmtId="0" fontId="17" fillId="0" borderId="17" xfId="4" applyNumberFormat="1" applyFont="1" applyBorder="1" applyAlignment="1">
      <alignment horizontal="left" vertical="center"/>
    </xf>
    <xf numFmtId="0" fontId="17" fillId="0" borderId="17" xfId="4" applyNumberFormat="1" applyFont="1" applyFill="1" applyBorder="1" applyAlignment="1">
      <alignment horizontal="left" vertical="center"/>
    </xf>
    <xf numFmtId="0" fontId="17" fillId="0" borderId="17" xfId="4" applyFont="1" applyFill="1" applyBorder="1" applyAlignment="1">
      <alignment horizontal="left" vertical="center"/>
    </xf>
    <xf numFmtId="0" fontId="17" fillId="0" borderId="18" xfId="4" applyNumberFormat="1" applyFont="1" applyFill="1" applyBorder="1" applyAlignment="1">
      <alignment horizontal="left" vertical="center"/>
    </xf>
    <xf numFmtId="165" fontId="14" fillId="0" borderId="19" xfId="2" applyNumberFormat="1" applyFont="1" applyFill="1" applyBorder="1" applyAlignment="1">
      <alignment horizontal="center"/>
    </xf>
    <xf numFmtId="44" fontId="17" fillId="0" borderId="20" xfId="2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/>
    </xf>
    <xf numFmtId="0" fontId="17" fillId="4" borderId="17" xfId="4" applyFont="1" applyFill="1" applyBorder="1" applyAlignment="1">
      <alignment horizontal="left" vertical="center"/>
    </xf>
    <xf numFmtId="0" fontId="17" fillId="4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/>
    </xf>
    <xf numFmtId="44" fontId="17" fillId="4" borderId="13" xfId="2" applyFont="1" applyFill="1" applyBorder="1" applyAlignment="1">
      <alignment vertical="center"/>
    </xf>
    <xf numFmtId="165" fontId="14" fillId="4" borderId="4" xfId="2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top"/>
    </xf>
    <xf numFmtId="0" fontId="19" fillId="0" borderId="5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5" xfId="0" applyFont="1" applyBorder="1" applyAlignment="1">
      <alignment horizontal="right" vertical="top"/>
    </xf>
  </cellXfs>
  <cellStyles count="6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4</xdr:row>
      <xdr:rowOff>180975</xdr:rowOff>
    </xdr:from>
    <xdr:to>
      <xdr:col>1</xdr:col>
      <xdr:colOff>1657350</xdr:colOff>
      <xdr:row>6</xdr:row>
      <xdr:rowOff>76200</xdr:rowOff>
    </xdr:to>
    <xdr:pic>
      <xdr:nvPicPr>
        <xdr:cNvPr id="1623" name="Picture 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028825"/>
          <a:ext cx="1343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</xdr:row>
      <xdr:rowOff>190500</xdr:rowOff>
    </xdr:from>
    <xdr:to>
      <xdr:col>1</xdr:col>
      <xdr:colOff>1781175</xdr:colOff>
      <xdr:row>4</xdr:row>
      <xdr:rowOff>57150</xdr:rowOff>
    </xdr:to>
    <xdr:pic>
      <xdr:nvPicPr>
        <xdr:cNvPr id="1624" name="Picture 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800100"/>
          <a:ext cx="15335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8"/>
  <sheetViews>
    <sheetView showGridLines="0" tabSelected="1" zoomScale="60" zoomScaleNormal="60" zoomScalePageLayoutView="40" workbookViewId="0">
      <selection activeCell="F9" sqref="F9"/>
    </sheetView>
  </sheetViews>
  <sheetFormatPr defaultColWidth="8.88671875" defaultRowHeight="23.4" x14ac:dyDescent="0.45"/>
  <cols>
    <col min="1" max="1" width="23.88671875" style="7" customWidth="1"/>
    <col min="2" max="2" width="28.44140625" style="19" bestFit="1" customWidth="1"/>
    <col min="3" max="3" width="124.6640625" style="8" bestFit="1" customWidth="1"/>
    <col min="4" max="4" width="33.33203125" style="8" customWidth="1"/>
    <col min="5" max="5" width="31" style="8" customWidth="1"/>
    <col min="6" max="6" width="31" style="7" customWidth="1"/>
    <col min="7" max="7" width="41" style="7" bestFit="1" customWidth="1"/>
    <col min="8" max="8" width="8" style="7" bestFit="1" customWidth="1"/>
    <col min="9" max="16384" width="8.88671875" style="7"/>
  </cols>
  <sheetData>
    <row r="1" spans="2:6" s="1" customFormat="1" ht="17.399999999999999" x14ac:dyDescent="0.35">
      <c r="B1" s="14"/>
      <c r="C1" s="12"/>
      <c r="D1" s="2"/>
      <c r="E1" s="2"/>
    </row>
    <row r="2" spans="2:6" s="1" customFormat="1" ht="14.4" x14ac:dyDescent="0.3">
      <c r="B2" s="15"/>
      <c r="C2" s="2"/>
      <c r="D2" s="2"/>
      <c r="E2" s="2"/>
    </row>
    <row r="3" spans="2:6" s="1" customFormat="1" ht="15" thickBot="1" x14ac:dyDescent="0.35">
      <c r="B3" s="15"/>
      <c r="C3" s="2"/>
      <c r="D3" s="2"/>
      <c r="E3" s="2"/>
    </row>
    <row r="4" spans="2:6" s="1" customFormat="1" ht="97.95" customHeight="1" x14ac:dyDescent="0.3">
      <c r="B4" s="16"/>
      <c r="C4" s="3"/>
      <c r="D4" s="60" t="s">
        <v>71</v>
      </c>
      <c r="E4" s="60"/>
      <c r="F4" s="61"/>
    </row>
    <row r="5" spans="2:6" s="1" customFormat="1" ht="36.6" x14ac:dyDescent="0.35">
      <c r="B5" s="17"/>
      <c r="C5" s="4"/>
      <c r="D5" s="62" t="s">
        <v>75</v>
      </c>
      <c r="E5" s="62"/>
      <c r="F5" s="63"/>
    </row>
    <row r="6" spans="2:6" s="1" customFormat="1" ht="31.2" x14ac:dyDescent="0.35">
      <c r="B6" s="18"/>
      <c r="C6" s="9"/>
      <c r="D6" s="58" t="s">
        <v>72</v>
      </c>
      <c r="E6" s="58"/>
      <c r="F6" s="59"/>
    </row>
    <row r="7" spans="2:6" s="1" customFormat="1" ht="31.2" x14ac:dyDescent="0.35">
      <c r="B7" s="18"/>
      <c r="C7" s="9"/>
      <c r="D7" s="58" t="s">
        <v>76</v>
      </c>
      <c r="E7" s="58"/>
      <c r="F7" s="59"/>
    </row>
    <row r="8" spans="2:6" s="1" customFormat="1" ht="31.8" thickBot="1" x14ac:dyDescent="0.35">
      <c r="B8" s="17"/>
      <c r="C8" s="5"/>
      <c r="D8" s="64"/>
      <c r="E8" s="64"/>
      <c r="F8" s="65"/>
    </row>
    <row r="9" spans="2:6" s="1" customFormat="1" ht="27.6" customHeight="1" thickBot="1" x14ac:dyDescent="0.65">
      <c r="B9" s="17"/>
      <c r="C9" s="6"/>
      <c r="E9" s="13" t="s">
        <v>0</v>
      </c>
      <c r="F9" s="27">
        <v>0</v>
      </c>
    </row>
    <row r="10" spans="2:6" s="1" customFormat="1" ht="27.6" customHeight="1" thickBot="1" x14ac:dyDescent="0.65">
      <c r="B10" s="17"/>
      <c r="C10" s="9"/>
      <c r="E10" s="28" t="s">
        <v>1</v>
      </c>
      <c r="F10" s="29">
        <f>(100-F9)/100</f>
        <v>1</v>
      </c>
    </row>
    <row r="11" spans="2:6" s="1" customFormat="1" ht="7.2" customHeight="1" thickBot="1" x14ac:dyDescent="0.4">
      <c r="B11" s="22"/>
      <c r="C11" s="23"/>
      <c r="D11" s="23"/>
      <c r="E11" s="23"/>
      <c r="F11" s="24"/>
    </row>
    <row r="12" spans="2:6" s="10" customFormat="1" ht="61.2" customHeight="1" thickBot="1" x14ac:dyDescent="0.65">
      <c r="B12" s="30" t="s">
        <v>2</v>
      </c>
      <c r="C12" s="25" t="s">
        <v>3</v>
      </c>
      <c r="D12" s="32" t="s">
        <v>73</v>
      </c>
      <c r="E12" s="31" t="s">
        <v>4</v>
      </c>
      <c r="F12" s="26" t="s">
        <v>5</v>
      </c>
    </row>
    <row r="13" spans="2:6" s="10" customFormat="1" ht="31.2" x14ac:dyDescent="0.6">
      <c r="B13" s="45">
        <v>769070001</v>
      </c>
      <c r="C13" s="33" t="s">
        <v>6</v>
      </c>
      <c r="D13" s="34">
        <v>1</v>
      </c>
      <c r="E13" s="35">
        <v>1314</v>
      </c>
      <c r="F13" s="50">
        <f>$F$10*E13</f>
        <v>1314</v>
      </c>
    </row>
    <row r="14" spans="2:6" s="11" customFormat="1" ht="31.2" x14ac:dyDescent="0.6">
      <c r="B14" s="46">
        <v>769070002</v>
      </c>
      <c r="C14" s="36" t="s">
        <v>7</v>
      </c>
      <c r="D14" s="37">
        <v>1</v>
      </c>
      <c r="E14" s="38">
        <v>2087</v>
      </c>
      <c r="F14" s="21">
        <f t="shared" ref="F14:F30" si="0">$F$10*E14</f>
        <v>2087</v>
      </c>
    </row>
    <row r="15" spans="2:6" s="11" customFormat="1" ht="31.2" x14ac:dyDescent="0.6">
      <c r="B15" s="47">
        <v>769070003</v>
      </c>
      <c r="C15" s="39" t="s">
        <v>8</v>
      </c>
      <c r="D15" s="40">
        <v>1</v>
      </c>
      <c r="E15" s="41">
        <v>2544</v>
      </c>
      <c r="F15" s="21">
        <f t="shared" si="0"/>
        <v>2544</v>
      </c>
    </row>
    <row r="16" spans="2:6" s="11" customFormat="1" ht="31.2" x14ac:dyDescent="0.6">
      <c r="B16" s="47">
        <v>769070004</v>
      </c>
      <c r="C16" s="39" t="s">
        <v>9</v>
      </c>
      <c r="D16" s="40">
        <v>1</v>
      </c>
      <c r="E16" s="41">
        <v>4201</v>
      </c>
      <c r="F16" s="21">
        <f t="shared" si="0"/>
        <v>4201</v>
      </c>
    </row>
    <row r="17" spans="2:6" s="11" customFormat="1" ht="31.2" x14ac:dyDescent="0.6">
      <c r="B17" s="47">
        <v>769070005</v>
      </c>
      <c r="C17" s="39" t="s">
        <v>10</v>
      </c>
      <c r="D17" s="40">
        <v>1</v>
      </c>
      <c r="E17" s="41">
        <v>4702</v>
      </c>
      <c r="F17" s="21">
        <f t="shared" si="0"/>
        <v>4702</v>
      </c>
    </row>
    <row r="18" spans="2:6" s="11" customFormat="1" ht="31.2" x14ac:dyDescent="0.6">
      <c r="B18" s="48" t="s">
        <v>11</v>
      </c>
      <c r="C18" s="39" t="s">
        <v>12</v>
      </c>
      <c r="D18" s="40">
        <v>1</v>
      </c>
      <c r="E18" s="41">
        <v>2701</v>
      </c>
      <c r="F18" s="20">
        <f t="shared" si="0"/>
        <v>2701</v>
      </c>
    </row>
    <row r="19" spans="2:6" s="11" customFormat="1" ht="31.2" x14ac:dyDescent="0.6">
      <c r="B19" s="48" t="s">
        <v>13</v>
      </c>
      <c r="C19" s="39" t="s">
        <v>14</v>
      </c>
      <c r="D19" s="40">
        <v>1</v>
      </c>
      <c r="E19" s="41">
        <v>3029</v>
      </c>
      <c r="F19" s="20">
        <f t="shared" si="0"/>
        <v>3029</v>
      </c>
    </row>
    <row r="20" spans="2:6" s="11" customFormat="1" ht="31.2" x14ac:dyDescent="0.6">
      <c r="B20" s="48" t="s">
        <v>15</v>
      </c>
      <c r="C20" s="39" t="s">
        <v>16</v>
      </c>
      <c r="D20" s="40">
        <v>1</v>
      </c>
      <c r="E20" s="41">
        <v>3630</v>
      </c>
      <c r="F20" s="20">
        <f t="shared" si="0"/>
        <v>3630</v>
      </c>
    </row>
    <row r="21" spans="2:6" s="11" customFormat="1" ht="31.2" x14ac:dyDescent="0.6">
      <c r="B21" s="48" t="s">
        <v>17</v>
      </c>
      <c r="C21" s="39" t="s">
        <v>18</v>
      </c>
      <c r="D21" s="40">
        <v>1</v>
      </c>
      <c r="E21" s="41">
        <v>5114</v>
      </c>
      <c r="F21" s="20">
        <f t="shared" si="0"/>
        <v>5114</v>
      </c>
    </row>
    <row r="22" spans="2:6" s="11" customFormat="1" ht="31.2" x14ac:dyDescent="0.6">
      <c r="B22" s="48" t="s">
        <v>19</v>
      </c>
      <c r="C22" s="39" t="s">
        <v>20</v>
      </c>
      <c r="D22" s="40">
        <v>1</v>
      </c>
      <c r="E22" s="41">
        <v>1599</v>
      </c>
      <c r="F22" s="20">
        <f t="shared" si="0"/>
        <v>1599</v>
      </c>
    </row>
    <row r="23" spans="2:6" s="11" customFormat="1" ht="31.2" x14ac:dyDescent="0.6">
      <c r="B23" s="48" t="s">
        <v>21</v>
      </c>
      <c r="C23" s="39" t="s">
        <v>22</v>
      </c>
      <c r="D23" s="40">
        <v>1</v>
      </c>
      <c r="E23" s="41">
        <v>1958</v>
      </c>
      <c r="F23" s="20">
        <f t="shared" si="0"/>
        <v>1958</v>
      </c>
    </row>
    <row r="24" spans="2:6" ht="31.2" x14ac:dyDescent="0.6">
      <c r="B24" s="48" t="s">
        <v>23</v>
      </c>
      <c r="C24" s="39" t="s">
        <v>24</v>
      </c>
      <c r="D24" s="40">
        <v>1</v>
      </c>
      <c r="E24" s="41">
        <v>2089</v>
      </c>
      <c r="F24" s="20">
        <f t="shared" si="0"/>
        <v>2089</v>
      </c>
    </row>
    <row r="25" spans="2:6" ht="31.2" x14ac:dyDescent="0.6">
      <c r="B25" s="48" t="s">
        <v>25</v>
      </c>
      <c r="C25" s="39" t="s">
        <v>26</v>
      </c>
      <c r="D25" s="40">
        <v>1</v>
      </c>
      <c r="E25" s="41">
        <v>2742</v>
      </c>
      <c r="F25" s="20">
        <f t="shared" si="0"/>
        <v>2742</v>
      </c>
    </row>
    <row r="26" spans="2:6" ht="31.2" x14ac:dyDescent="0.6">
      <c r="B26" s="48" t="s">
        <v>27</v>
      </c>
      <c r="C26" s="39" t="s">
        <v>28</v>
      </c>
      <c r="D26" s="40">
        <v>1</v>
      </c>
      <c r="E26" s="41">
        <v>3614</v>
      </c>
      <c r="F26" s="20">
        <f t="shared" si="0"/>
        <v>3614</v>
      </c>
    </row>
    <row r="27" spans="2:6" ht="31.2" x14ac:dyDescent="0.6">
      <c r="B27" s="48" t="s">
        <v>29</v>
      </c>
      <c r="C27" s="39" t="s">
        <v>30</v>
      </c>
      <c r="D27" s="40">
        <v>1</v>
      </c>
      <c r="E27" s="41">
        <v>3656</v>
      </c>
      <c r="F27" s="20">
        <f t="shared" si="0"/>
        <v>3656</v>
      </c>
    </row>
    <row r="28" spans="2:6" ht="31.2" x14ac:dyDescent="0.6">
      <c r="B28" s="48" t="s">
        <v>31</v>
      </c>
      <c r="C28" s="39" t="s">
        <v>32</v>
      </c>
      <c r="D28" s="40">
        <v>1</v>
      </c>
      <c r="E28" s="41">
        <v>3862</v>
      </c>
      <c r="F28" s="20">
        <f t="shared" si="0"/>
        <v>3862</v>
      </c>
    </row>
    <row r="29" spans="2:6" ht="31.2" x14ac:dyDescent="0.6">
      <c r="B29" s="48" t="s">
        <v>33</v>
      </c>
      <c r="C29" s="39" t="s">
        <v>34</v>
      </c>
      <c r="D29" s="40">
        <v>1</v>
      </c>
      <c r="E29" s="41">
        <v>6060</v>
      </c>
      <c r="F29" s="20">
        <f t="shared" si="0"/>
        <v>6060</v>
      </c>
    </row>
    <row r="30" spans="2:6" ht="31.2" x14ac:dyDescent="0.6">
      <c r="B30" s="48" t="s">
        <v>35</v>
      </c>
      <c r="C30" s="39" t="s">
        <v>36</v>
      </c>
      <c r="D30" s="40">
        <v>1</v>
      </c>
      <c r="E30" s="41">
        <v>3635</v>
      </c>
      <c r="F30" s="20">
        <f t="shared" si="0"/>
        <v>3635</v>
      </c>
    </row>
    <row r="31" spans="2:6" ht="31.2" x14ac:dyDescent="0.6">
      <c r="B31" s="53" t="s">
        <v>37</v>
      </c>
      <c r="C31" s="54" t="s">
        <v>38</v>
      </c>
      <c r="D31" s="55">
        <v>1</v>
      </c>
      <c r="E31" s="56">
        <v>4750</v>
      </c>
      <c r="F31" s="57">
        <f t="shared" ref="F31:F40" si="1">$F$10*E31</f>
        <v>4750</v>
      </c>
    </row>
    <row r="32" spans="2:6" ht="31.2" x14ac:dyDescent="0.6">
      <c r="B32" s="47">
        <v>76823512163</v>
      </c>
      <c r="C32" s="39" t="s">
        <v>39</v>
      </c>
      <c r="D32" s="40">
        <v>1</v>
      </c>
      <c r="E32" s="41">
        <v>685</v>
      </c>
      <c r="F32" s="20">
        <f t="shared" si="1"/>
        <v>685</v>
      </c>
    </row>
    <row r="33" spans="2:6" ht="31.2" x14ac:dyDescent="0.6">
      <c r="B33" s="47">
        <v>76823518203</v>
      </c>
      <c r="C33" s="39" t="s">
        <v>40</v>
      </c>
      <c r="D33" s="40">
        <v>1</v>
      </c>
      <c r="E33" s="41">
        <v>1523</v>
      </c>
      <c r="F33" s="20">
        <f t="shared" si="1"/>
        <v>1523</v>
      </c>
    </row>
    <row r="34" spans="2:6" ht="31.2" x14ac:dyDescent="0.6">
      <c r="B34" s="47">
        <v>769090006</v>
      </c>
      <c r="C34" s="39" t="s">
        <v>41</v>
      </c>
      <c r="D34" s="40">
        <v>1</v>
      </c>
      <c r="E34" s="41">
        <v>324</v>
      </c>
      <c r="F34" s="20">
        <f t="shared" si="1"/>
        <v>324</v>
      </c>
    </row>
    <row r="35" spans="2:6" ht="31.2" x14ac:dyDescent="0.6">
      <c r="B35" s="47">
        <v>769090014</v>
      </c>
      <c r="C35" s="39" t="s">
        <v>42</v>
      </c>
      <c r="D35" s="40">
        <v>1</v>
      </c>
      <c r="E35" s="41">
        <v>583</v>
      </c>
      <c r="F35" s="20">
        <f t="shared" si="1"/>
        <v>583</v>
      </c>
    </row>
    <row r="36" spans="2:6" ht="31.2" x14ac:dyDescent="0.6">
      <c r="B36" s="47">
        <v>769090020</v>
      </c>
      <c r="C36" s="39" t="s">
        <v>43</v>
      </c>
      <c r="D36" s="40">
        <v>1</v>
      </c>
      <c r="E36" s="41">
        <v>39</v>
      </c>
      <c r="F36" s="20">
        <f t="shared" si="1"/>
        <v>39</v>
      </c>
    </row>
    <row r="37" spans="2:6" ht="31.2" x14ac:dyDescent="0.6">
      <c r="B37" s="47">
        <v>769090025</v>
      </c>
      <c r="C37" s="39" t="s">
        <v>44</v>
      </c>
      <c r="D37" s="40">
        <v>1</v>
      </c>
      <c r="E37" s="41">
        <v>227</v>
      </c>
      <c r="F37" s="20">
        <f t="shared" si="1"/>
        <v>227</v>
      </c>
    </row>
    <row r="38" spans="2:6" ht="31.2" x14ac:dyDescent="0.6">
      <c r="B38" s="47">
        <v>769090040</v>
      </c>
      <c r="C38" s="39" t="s">
        <v>45</v>
      </c>
      <c r="D38" s="40">
        <v>1</v>
      </c>
      <c r="E38" s="41">
        <v>492</v>
      </c>
      <c r="F38" s="20">
        <f t="shared" si="1"/>
        <v>492</v>
      </c>
    </row>
    <row r="39" spans="2:6" ht="31.2" x14ac:dyDescent="0.6">
      <c r="B39" s="47">
        <v>769915001</v>
      </c>
      <c r="C39" s="39" t="s">
        <v>46</v>
      </c>
      <c r="D39" s="40">
        <v>1</v>
      </c>
      <c r="E39" s="41">
        <v>421</v>
      </c>
      <c r="F39" s="20">
        <f t="shared" si="1"/>
        <v>421</v>
      </c>
    </row>
    <row r="40" spans="2:6" ht="31.2" x14ac:dyDescent="0.6">
      <c r="B40" s="47">
        <v>769920101</v>
      </c>
      <c r="C40" s="39" t="s">
        <v>47</v>
      </c>
      <c r="D40" s="40">
        <v>1</v>
      </c>
      <c r="E40" s="41">
        <v>544</v>
      </c>
      <c r="F40" s="20">
        <f t="shared" si="1"/>
        <v>544</v>
      </c>
    </row>
    <row r="41" spans="2:6" ht="31.2" x14ac:dyDescent="0.6">
      <c r="B41" s="47">
        <v>7690900063</v>
      </c>
      <c r="C41" s="39" t="s">
        <v>48</v>
      </c>
      <c r="D41" s="40">
        <v>1</v>
      </c>
      <c r="E41" s="41">
        <v>52</v>
      </c>
      <c r="F41" s="20">
        <f>$F$10*E41</f>
        <v>52</v>
      </c>
    </row>
    <row r="42" spans="2:6" ht="31.2" x14ac:dyDescent="0.6">
      <c r="B42" s="48" t="s">
        <v>49</v>
      </c>
      <c r="C42" s="39" t="s">
        <v>50</v>
      </c>
      <c r="D42" s="40">
        <v>1</v>
      </c>
      <c r="E42" s="41">
        <v>1231</v>
      </c>
      <c r="F42" s="20">
        <f>$F$10*E42</f>
        <v>1231</v>
      </c>
    </row>
    <row r="43" spans="2:6" ht="31.2" x14ac:dyDescent="0.6">
      <c r="B43" s="48" t="s">
        <v>51</v>
      </c>
      <c r="C43" s="39" t="s">
        <v>52</v>
      </c>
      <c r="D43" s="40">
        <v>1</v>
      </c>
      <c r="E43" s="41">
        <v>1503</v>
      </c>
      <c r="F43" s="20">
        <f t="shared" ref="F43:F55" si="2">$F$10*E43</f>
        <v>1503</v>
      </c>
    </row>
    <row r="44" spans="2:6" ht="31.2" x14ac:dyDescent="0.6">
      <c r="B44" s="48" t="s">
        <v>53</v>
      </c>
      <c r="C44" s="39" t="s">
        <v>54</v>
      </c>
      <c r="D44" s="40">
        <v>1</v>
      </c>
      <c r="E44" s="41">
        <v>298</v>
      </c>
      <c r="F44" s="20">
        <f t="shared" si="2"/>
        <v>298</v>
      </c>
    </row>
    <row r="45" spans="2:6" ht="31.2" x14ac:dyDescent="0.6">
      <c r="B45" s="47">
        <v>768012050</v>
      </c>
      <c r="C45" s="39" t="s">
        <v>55</v>
      </c>
      <c r="D45" s="40">
        <v>1</v>
      </c>
      <c r="E45" s="41">
        <v>26</v>
      </c>
      <c r="F45" s="20">
        <f t="shared" si="2"/>
        <v>26</v>
      </c>
    </row>
    <row r="46" spans="2:6" ht="31.2" x14ac:dyDescent="0.6">
      <c r="B46" s="48" t="s">
        <v>56</v>
      </c>
      <c r="C46" s="39" t="s">
        <v>57</v>
      </c>
      <c r="D46" s="40">
        <v>1</v>
      </c>
      <c r="E46" s="41">
        <v>26</v>
      </c>
      <c r="F46" s="20">
        <f t="shared" si="2"/>
        <v>26</v>
      </c>
    </row>
    <row r="47" spans="2:6" ht="31.2" x14ac:dyDescent="0.6">
      <c r="B47" s="47">
        <v>769090031</v>
      </c>
      <c r="C47" s="39" t="s">
        <v>58</v>
      </c>
      <c r="D47" s="40">
        <v>1</v>
      </c>
      <c r="E47" s="41">
        <v>32</v>
      </c>
      <c r="F47" s="20">
        <f t="shared" si="2"/>
        <v>32</v>
      </c>
    </row>
    <row r="48" spans="2:6" ht="31.2" x14ac:dyDescent="0.6">
      <c r="B48" s="47">
        <v>769090003</v>
      </c>
      <c r="C48" s="39" t="s">
        <v>59</v>
      </c>
      <c r="D48" s="40">
        <v>1</v>
      </c>
      <c r="E48" s="41">
        <v>39</v>
      </c>
      <c r="F48" s="20">
        <f t="shared" si="2"/>
        <v>39</v>
      </c>
    </row>
    <row r="49" spans="2:6" ht="31.2" x14ac:dyDescent="0.6">
      <c r="B49" s="47">
        <v>769090004</v>
      </c>
      <c r="C49" s="39" t="s">
        <v>60</v>
      </c>
      <c r="D49" s="40">
        <v>1</v>
      </c>
      <c r="E49" s="41">
        <v>130</v>
      </c>
      <c r="F49" s="20">
        <f t="shared" si="2"/>
        <v>130</v>
      </c>
    </row>
    <row r="50" spans="2:6" ht="31.2" x14ac:dyDescent="0.6">
      <c r="B50" s="47">
        <v>769090036</v>
      </c>
      <c r="C50" s="39" t="s">
        <v>61</v>
      </c>
      <c r="D50" s="40">
        <v>1</v>
      </c>
      <c r="E50" s="41">
        <v>58</v>
      </c>
      <c r="F50" s="20">
        <f t="shared" si="2"/>
        <v>58</v>
      </c>
    </row>
    <row r="51" spans="2:6" ht="31.2" x14ac:dyDescent="0.6">
      <c r="B51" s="47">
        <v>768542005</v>
      </c>
      <c r="C51" s="39" t="s">
        <v>62</v>
      </c>
      <c r="D51" s="40">
        <v>1</v>
      </c>
      <c r="E51" s="41">
        <v>233</v>
      </c>
      <c r="F51" s="20">
        <f t="shared" si="2"/>
        <v>233</v>
      </c>
    </row>
    <row r="52" spans="2:6" ht="31.2" x14ac:dyDescent="0.6">
      <c r="B52" s="47">
        <v>769090008</v>
      </c>
      <c r="C52" s="39" t="s">
        <v>63</v>
      </c>
      <c r="D52" s="40">
        <v>1</v>
      </c>
      <c r="E52" s="41">
        <v>453</v>
      </c>
      <c r="F52" s="20">
        <f t="shared" si="2"/>
        <v>453</v>
      </c>
    </row>
    <row r="53" spans="2:6" ht="31.2" x14ac:dyDescent="0.6">
      <c r="B53" s="47">
        <v>769090030</v>
      </c>
      <c r="C53" s="39" t="s">
        <v>64</v>
      </c>
      <c r="D53" s="40">
        <v>1</v>
      </c>
      <c r="E53" s="41">
        <v>486</v>
      </c>
      <c r="F53" s="20">
        <f t="shared" si="2"/>
        <v>486</v>
      </c>
    </row>
    <row r="54" spans="2:6" ht="31.2" x14ac:dyDescent="0.6">
      <c r="B54" s="48" t="s">
        <v>65</v>
      </c>
      <c r="C54" s="39" t="s">
        <v>66</v>
      </c>
      <c r="D54" s="40">
        <v>1</v>
      </c>
      <c r="E54" s="41">
        <v>1166</v>
      </c>
      <c r="F54" s="20">
        <f t="shared" si="2"/>
        <v>1166</v>
      </c>
    </row>
    <row r="55" spans="2:6" ht="31.2" x14ac:dyDescent="0.6">
      <c r="B55" s="48" t="s">
        <v>67</v>
      </c>
      <c r="C55" s="39" t="s">
        <v>68</v>
      </c>
      <c r="D55" s="40">
        <v>1</v>
      </c>
      <c r="E55" s="41">
        <v>1995</v>
      </c>
      <c r="F55" s="20">
        <f t="shared" si="2"/>
        <v>1995</v>
      </c>
    </row>
    <row r="56" spans="2:6" ht="31.8" thickBot="1" x14ac:dyDescent="0.65">
      <c r="B56" s="49">
        <v>769089001</v>
      </c>
      <c r="C56" s="42" t="s">
        <v>69</v>
      </c>
      <c r="D56" s="43">
        <v>1</v>
      </c>
      <c r="E56" s="44" t="s">
        <v>70</v>
      </c>
      <c r="F56" s="51" t="s">
        <v>70</v>
      </c>
    </row>
    <row r="57" spans="2:6" ht="24" thickBot="1" x14ac:dyDescent="0.5"/>
    <row r="58" spans="2:6" ht="31.8" thickBot="1" x14ac:dyDescent="0.65">
      <c r="C58" s="52" t="s">
        <v>74</v>
      </c>
    </row>
  </sheetData>
  <mergeCells count="5">
    <mergeCell ref="D6:F6"/>
    <mergeCell ref="D7:F7"/>
    <mergeCell ref="D4:F4"/>
    <mergeCell ref="D5:F5"/>
    <mergeCell ref="D8:F8"/>
  </mergeCells>
  <conditionalFormatting sqref="C20">
    <cfRule type="containsText" dxfId="9" priority="21" operator="containsText" text="PT">
      <formula>NOT(ISERROR(SEARCH("PT",C20)))</formula>
    </cfRule>
    <cfRule type="containsText" dxfId="8" priority="22" operator="containsText" text="PK">
      <formula>NOT(ISERROR(SEARCH("PK",C20)))</formula>
    </cfRule>
    <cfRule type="containsText" dxfId="7" priority="23" operator="containsText" text="USA">
      <formula>NOT(ISERROR(SEARCH("USA",C20)))</formula>
    </cfRule>
    <cfRule type="containsText" dxfId="6" priority="24" operator="containsText" text="mana">
      <formula>NOT(ISERROR(SEARCH("mana",C20)))</formula>
    </cfRule>
    <cfRule type="containsText" dxfId="5" priority="25" operator="containsText" text="nibco">
      <formula>NOT(ISERROR(SEARCH("nibco",C20)))</formula>
    </cfRule>
  </conditionalFormatting>
  <conditionalFormatting sqref="C23">
    <cfRule type="containsText" dxfId="4" priority="16" operator="containsText" text="PT">
      <formula>NOT(ISERROR(SEARCH("PT",C23)))</formula>
    </cfRule>
    <cfRule type="containsText" dxfId="3" priority="17" operator="containsText" text="PK">
      <formula>NOT(ISERROR(SEARCH("PK",C23)))</formula>
    </cfRule>
    <cfRule type="containsText" dxfId="2" priority="18" operator="containsText" text="USA">
      <formula>NOT(ISERROR(SEARCH("USA",C23)))</formula>
    </cfRule>
    <cfRule type="containsText" dxfId="1" priority="19" operator="containsText" text="mana">
      <formula>NOT(ISERROR(SEARCH("mana",C23)))</formula>
    </cfRule>
    <cfRule type="containsText" dxfId="0" priority="20" operator="containsText" text="nibco">
      <formula>NOT(ISERROR(SEARCH("nibco",C23)))</formula>
    </cfRule>
  </conditionalFormatting>
  <pageMargins left="0.25" right="0.25" top="0.75" bottom="0.75" header="0.3" footer="0.3"/>
  <pageSetup scale="37" fitToHeight="0" orientation="portrait" r:id="rId1"/>
  <headerFooter>
    <oddFooter>&amp;L&amp;18PANNEAUX VORTEX&amp;C&amp;18VOR 1-18&amp;R&amp;18Page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PANNEAUX VORTEX</vt:lpstr>
      <vt:lpstr>'PANNEAUX VORTEX'!Print_Area</vt:lpstr>
      <vt:lpstr>'PANNEAUX VORTEX'!Print_Titles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Von Dizon</cp:lastModifiedBy>
  <cp:lastPrinted>2019-06-14T16:02:35Z</cp:lastPrinted>
  <dcterms:created xsi:type="dcterms:W3CDTF">2015-06-18T16:45:11Z</dcterms:created>
  <dcterms:modified xsi:type="dcterms:W3CDTF">2019-06-14T16:02:37Z</dcterms:modified>
</cp:coreProperties>
</file>